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13_ncr:1_{6E94589A-E680-4437-9AC1-466C71E16D27}" xr6:coauthVersionLast="47" xr6:coauthVersionMax="47" xr10:uidLastSave="{00000000-0000-0000-0000-000000000000}"/>
  <bookViews>
    <workbookView xWindow="-120" yWindow="-120" windowWidth="20730" windowHeight="11160" activeTab="1" xr2:uid="{86939677-7EC0-4014-AC6A-E6A4AFBAEF0B}"/>
  </bookViews>
  <sheets>
    <sheet name="Tax Slab" sheetId="2" r:id="rId1"/>
    <sheet name="Grades Using Vlooku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 s="1"/>
  <c r="Y13" i="1" s="1"/>
  <c r="W12" i="1"/>
  <c r="W11" i="1"/>
  <c r="W10" i="1"/>
  <c r="X10" i="1" s="1"/>
  <c r="W9" i="1"/>
  <c r="X9" i="1" s="1"/>
  <c r="Y9" i="1" s="1"/>
  <c r="W8" i="1"/>
  <c r="X8" i="1" s="1"/>
  <c r="Y8" i="1" s="1"/>
  <c r="W7" i="1"/>
  <c r="X7" i="1" s="1"/>
  <c r="Y7" i="1" s="1"/>
  <c r="W6" i="1"/>
  <c r="X6" i="1" s="1"/>
  <c r="Y6" i="1" s="1"/>
  <c r="W5" i="1"/>
  <c r="X5" i="1" s="1"/>
  <c r="Y5" i="1" s="1"/>
  <c r="W4" i="1"/>
  <c r="X4" i="1" s="1"/>
  <c r="Y4" i="1" s="1"/>
  <c r="H4" i="2"/>
  <c r="H5" i="2"/>
  <c r="H6" i="2"/>
  <c r="H7" i="2"/>
  <c r="H8" i="2"/>
  <c r="H9" i="2"/>
  <c r="H10" i="2"/>
  <c r="H11" i="2"/>
  <c r="H12" i="2"/>
  <c r="H3" i="2"/>
  <c r="E12" i="2"/>
  <c r="E11" i="2"/>
  <c r="F11" i="2" s="1"/>
  <c r="F10" i="2"/>
  <c r="E10" i="2"/>
  <c r="G10" i="2" s="1"/>
  <c r="F9" i="2"/>
  <c r="E9" i="2"/>
  <c r="E8" i="2"/>
  <c r="F8" i="2" s="1"/>
  <c r="G8" i="2" s="1"/>
  <c r="F7" i="2"/>
  <c r="E7" i="2"/>
  <c r="G7" i="2" s="1"/>
  <c r="E6" i="2"/>
  <c r="F5" i="2"/>
  <c r="G5" i="2" s="1"/>
  <c r="E5" i="2"/>
  <c r="E4" i="2"/>
  <c r="F4" i="2" s="1"/>
  <c r="F3" i="2"/>
  <c r="E3" i="2"/>
  <c r="G3" i="2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L3" i="1" s="1"/>
  <c r="X12" i="1" l="1"/>
  <c r="Y12" i="1" s="1"/>
  <c r="X11" i="1"/>
  <c r="Y11" i="1" s="1"/>
  <c r="G4" i="2"/>
  <c r="G11" i="2"/>
  <c r="F6" i="2"/>
  <c r="G6" i="2" s="1"/>
  <c r="F12" i="2"/>
  <c r="G12" i="2" s="1"/>
</calcChain>
</file>

<file path=xl/sharedStrings.xml><?xml version="1.0" encoding="utf-8"?>
<sst xmlns="http://schemas.openxmlformats.org/spreadsheetml/2006/main" count="174" uniqueCount="63">
  <si>
    <t>Sr.No</t>
  </si>
  <si>
    <t>Name</t>
  </si>
  <si>
    <t>Class</t>
  </si>
  <si>
    <t>Maths</t>
  </si>
  <si>
    <t>English</t>
  </si>
  <si>
    <t>Hindi</t>
  </si>
  <si>
    <t>Science</t>
  </si>
  <si>
    <t>Computer</t>
  </si>
  <si>
    <t>Total</t>
  </si>
  <si>
    <t>Percentage</t>
  </si>
  <si>
    <t>Grade</t>
  </si>
  <si>
    <t>Range</t>
  </si>
  <si>
    <t>Amit</t>
  </si>
  <si>
    <r>
      <t>12</t>
    </r>
    <r>
      <rPr>
        <b/>
        <vertAlign val="superscript"/>
        <sz val="12"/>
        <color theme="1"/>
        <rFont val="Calibri"/>
        <family val="2"/>
        <scheme val="minor"/>
      </rPr>
      <t>th</t>
    </r>
  </si>
  <si>
    <t>0-40</t>
  </si>
  <si>
    <t>No Grade</t>
  </si>
  <si>
    <t>Rakesh</t>
  </si>
  <si>
    <t>41-49</t>
  </si>
  <si>
    <t>C</t>
  </si>
  <si>
    <t>EmpName</t>
  </si>
  <si>
    <t>50-59</t>
  </si>
  <si>
    <t>B</t>
  </si>
  <si>
    <t>60-69</t>
  </si>
  <si>
    <t>A</t>
  </si>
  <si>
    <t>70-80</t>
  </si>
  <si>
    <t>A+</t>
  </si>
  <si>
    <t>Sunil</t>
  </si>
  <si>
    <t>Sohan</t>
  </si>
  <si>
    <t>Mohan</t>
  </si>
  <si>
    <t>Rohan</t>
  </si>
  <si>
    <t>Deepak</t>
  </si>
  <si>
    <t xml:space="preserve"> </t>
  </si>
  <si>
    <t>Sandeep</t>
  </si>
  <si>
    <t>Khushboo</t>
  </si>
  <si>
    <t>Aarti</t>
  </si>
  <si>
    <t>Sangeeta</t>
  </si>
  <si>
    <t>Sunita</t>
  </si>
  <si>
    <t>Darpan</t>
  </si>
  <si>
    <t>Chanchal</t>
  </si>
  <si>
    <t>Mukesh</t>
  </si>
  <si>
    <t>Employee Salary</t>
  </si>
  <si>
    <t>SL</t>
  </si>
  <si>
    <t>Dep</t>
  </si>
  <si>
    <t>Basic</t>
  </si>
  <si>
    <t>DA</t>
  </si>
  <si>
    <t>HRA</t>
  </si>
  <si>
    <t>Gross</t>
  </si>
  <si>
    <t>Tax Slab</t>
  </si>
  <si>
    <t>EMP01</t>
  </si>
  <si>
    <t>Pur</t>
  </si>
  <si>
    <t>EMP02</t>
  </si>
  <si>
    <t>Sale</t>
  </si>
  <si>
    <t>EMP03</t>
  </si>
  <si>
    <t>EMP04</t>
  </si>
  <si>
    <t>Vlookup ka jabardast Tricks, Aap kahege maza aa gaya</t>
  </si>
  <si>
    <t>EMP05</t>
  </si>
  <si>
    <t>Mar</t>
  </si>
  <si>
    <t>EMP06</t>
  </si>
  <si>
    <t>EMP07</t>
  </si>
  <si>
    <t>EMP08</t>
  </si>
  <si>
    <t>EMP09</t>
  </si>
  <si>
    <t>EMP10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</si>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</sst>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Century Schoolbook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entury Schoolbook"/>
      <family val="1"/>
    </font>
    <font>
      <b/>
      <sz val="16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9" fontId="9" fillId="0" borderId="1" xfId="0" applyNumberFormat="1" applyFont="1" applyBorder="1"/>
    <xf numFmtId="9" fontId="0" fillId="0" borderId="1" xfId="0" applyNumberFormat="1" applyBorder="1"/>
    <xf numFmtId="9" fontId="1" fillId="0" borderId="1" xfId="0" applyNumberFormat="1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E4A7-B6AB-45FE-A294-EEFB5A918D01}">
  <dimension ref="A1:N12"/>
  <sheetViews>
    <sheetView workbookViewId="0">
      <selection activeCell="K3" sqref="K3:K6"/>
    </sheetView>
  </sheetViews>
  <sheetFormatPr defaultRowHeight="15" x14ac:dyDescent="0.25"/>
  <cols>
    <col min="8" max="8" width="12.42578125" bestFit="1" customWidth="1"/>
  </cols>
  <sheetData>
    <row r="1" spans="1:14" ht="20.25" x14ac:dyDescent="0.3">
      <c r="A1" s="7" t="s">
        <v>40</v>
      </c>
      <c r="B1" s="8"/>
      <c r="C1" s="8"/>
      <c r="D1" s="8"/>
      <c r="E1" s="8"/>
      <c r="F1" s="8"/>
      <c r="G1" s="8"/>
      <c r="H1" s="9"/>
    </row>
    <row r="2" spans="1:14" ht="21" x14ac:dyDescent="0.35">
      <c r="A2" s="10" t="s">
        <v>41</v>
      </c>
      <c r="B2" s="10" t="s">
        <v>1</v>
      </c>
      <c r="C2" s="10" t="s">
        <v>42</v>
      </c>
      <c r="D2" s="11" t="s">
        <v>43</v>
      </c>
      <c r="E2" s="10" t="s">
        <v>44</v>
      </c>
      <c r="F2" s="10" t="s">
        <v>45</v>
      </c>
      <c r="G2" s="10" t="s">
        <v>46</v>
      </c>
      <c r="H2" s="10" t="s">
        <v>47</v>
      </c>
      <c r="K2" s="12" t="s">
        <v>47</v>
      </c>
      <c r="L2" s="13"/>
    </row>
    <row r="3" spans="1:14" ht="18.75" x14ac:dyDescent="0.3">
      <c r="A3" s="14" t="s">
        <v>48</v>
      </c>
      <c r="B3" s="14" t="s">
        <v>12</v>
      </c>
      <c r="C3" s="14" t="s">
        <v>49</v>
      </c>
      <c r="D3" s="15">
        <v>12000</v>
      </c>
      <c r="E3" s="14">
        <f>D3*80%</f>
        <v>9600</v>
      </c>
      <c r="F3" s="14">
        <f>(D3+E3)*40%</f>
        <v>8640</v>
      </c>
      <c r="G3" s="14">
        <f>D3+E3+F3</f>
        <v>30240</v>
      </c>
      <c r="H3" s="18">
        <f>VLOOKUP(G3,$K$3:$L$6,2,TRUE)</f>
        <v>0.1</v>
      </c>
      <c r="K3" s="16">
        <v>0</v>
      </c>
      <c r="L3" s="17">
        <v>0</v>
      </c>
    </row>
    <row r="4" spans="1:14" ht="18.75" x14ac:dyDescent="0.3">
      <c r="A4" s="14" t="s">
        <v>50</v>
      </c>
      <c r="B4" s="14" t="s">
        <v>16</v>
      </c>
      <c r="C4" s="14" t="s">
        <v>51</v>
      </c>
      <c r="D4" s="15">
        <v>18000</v>
      </c>
      <c r="E4" s="14">
        <f t="shared" ref="E4:E12" si="0">D4*80%</f>
        <v>14400</v>
      </c>
      <c r="F4" s="14">
        <f t="shared" ref="F4:F12" si="1">(D4+E4)*40%</f>
        <v>12960</v>
      </c>
      <c r="G4" s="14">
        <f t="shared" ref="G4:G12" si="2">D4+E4+F4</f>
        <v>45360</v>
      </c>
      <c r="H4" s="18">
        <f t="shared" ref="H4:H12" si="3">VLOOKUP(G4,$K$3:$L$6,2,TRUE)</f>
        <v>0.1</v>
      </c>
      <c r="K4" s="16">
        <v>10001</v>
      </c>
      <c r="L4" s="17">
        <v>0.05</v>
      </c>
    </row>
    <row r="5" spans="1:14" ht="18.75" x14ac:dyDescent="0.3">
      <c r="A5" s="14" t="s">
        <v>52</v>
      </c>
      <c r="B5" s="14" t="s">
        <v>26</v>
      </c>
      <c r="C5" s="14" t="s">
        <v>49</v>
      </c>
      <c r="D5" s="15">
        <v>8000</v>
      </c>
      <c r="E5" s="14">
        <f t="shared" si="0"/>
        <v>6400</v>
      </c>
      <c r="F5" s="14">
        <f t="shared" si="1"/>
        <v>5760</v>
      </c>
      <c r="G5" s="14">
        <f t="shared" si="2"/>
        <v>20160</v>
      </c>
      <c r="H5" s="18">
        <f t="shared" si="3"/>
        <v>0.05</v>
      </c>
      <c r="K5" s="16">
        <v>30000</v>
      </c>
      <c r="L5" s="17">
        <v>0.1</v>
      </c>
    </row>
    <row r="6" spans="1:14" ht="18.75" x14ac:dyDescent="0.3">
      <c r="A6" s="14" t="s">
        <v>53</v>
      </c>
      <c r="B6" s="14" t="s">
        <v>27</v>
      </c>
      <c r="C6" s="14" t="s">
        <v>51</v>
      </c>
      <c r="D6" s="15">
        <v>15000</v>
      </c>
      <c r="E6" s="14">
        <f t="shared" si="0"/>
        <v>12000</v>
      </c>
      <c r="F6" s="14">
        <f t="shared" si="1"/>
        <v>10800</v>
      </c>
      <c r="G6" s="14">
        <f t="shared" si="2"/>
        <v>37800</v>
      </c>
      <c r="H6" s="18">
        <f t="shared" si="3"/>
        <v>0.1</v>
      </c>
      <c r="K6" s="16">
        <v>50000</v>
      </c>
      <c r="L6" s="17">
        <v>0.15</v>
      </c>
      <c r="N6" t="s">
        <v>54</v>
      </c>
    </row>
    <row r="7" spans="1:14" ht="18.75" x14ac:dyDescent="0.3">
      <c r="A7" s="14" t="s">
        <v>55</v>
      </c>
      <c r="B7" s="14" t="s">
        <v>28</v>
      </c>
      <c r="C7" s="14" t="s">
        <v>56</v>
      </c>
      <c r="D7" s="15">
        <v>9000</v>
      </c>
      <c r="E7" s="14">
        <f t="shared" si="0"/>
        <v>7200</v>
      </c>
      <c r="F7" s="14">
        <f t="shared" si="1"/>
        <v>6480</v>
      </c>
      <c r="G7" s="14">
        <f t="shared" si="2"/>
        <v>22680</v>
      </c>
      <c r="H7" s="18">
        <f t="shared" si="3"/>
        <v>0.05</v>
      </c>
    </row>
    <row r="8" spans="1:14" ht="18.75" x14ac:dyDescent="0.3">
      <c r="A8" s="14" t="s">
        <v>57</v>
      </c>
      <c r="B8" s="14" t="s">
        <v>29</v>
      </c>
      <c r="C8" s="14" t="s">
        <v>49</v>
      </c>
      <c r="D8" s="15">
        <v>8000</v>
      </c>
      <c r="E8" s="14">
        <f t="shared" si="0"/>
        <v>6400</v>
      </c>
      <c r="F8" s="14">
        <f t="shared" si="1"/>
        <v>5760</v>
      </c>
      <c r="G8" s="14">
        <f t="shared" si="2"/>
        <v>20160</v>
      </c>
      <c r="H8" s="18">
        <f t="shared" si="3"/>
        <v>0.05</v>
      </c>
    </row>
    <row r="9" spans="1:14" ht="18.75" x14ac:dyDescent="0.3">
      <c r="A9" s="14" t="s">
        <v>58</v>
      </c>
      <c r="B9" s="14" t="s">
        <v>30</v>
      </c>
      <c r="C9" s="14" t="s">
        <v>51</v>
      </c>
      <c r="D9" s="15">
        <v>15000</v>
      </c>
      <c r="E9" s="14">
        <f t="shared" si="0"/>
        <v>12000</v>
      </c>
      <c r="F9" s="14">
        <f t="shared" si="1"/>
        <v>10800</v>
      </c>
      <c r="G9" s="14">
        <v>10000</v>
      </c>
      <c r="H9" s="18">
        <f t="shared" si="3"/>
        <v>0</v>
      </c>
    </row>
    <row r="10" spans="1:14" ht="18.75" x14ac:dyDescent="0.3">
      <c r="A10" s="14" t="s">
        <v>59</v>
      </c>
      <c r="B10" s="14" t="s">
        <v>12</v>
      </c>
      <c r="C10" s="14" t="s">
        <v>56</v>
      </c>
      <c r="D10" s="15">
        <v>7500</v>
      </c>
      <c r="E10" s="14">
        <f t="shared" si="0"/>
        <v>6000</v>
      </c>
      <c r="F10" s="14">
        <f t="shared" si="1"/>
        <v>5400</v>
      </c>
      <c r="G10" s="14">
        <f t="shared" si="2"/>
        <v>18900</v>
      </c>
      <c r="H10" s="18">
        <f t="shared" si="3"/>
        <v>0.05</v>
      </c>
    </row>
    <row r="11" spans="1:14" ht="18.75" x14ac:dyDescent="0.3">
      <c r="A11" s="14" t="s">
        <v>60</v>
      </c>
      <c r="B11" s="14" t="s">
        <v>32</v>
      </c>
      <c r="C11" s="14" t="s">
        <v>49</v>
      </c>
      <c r="D11" s="15">
        <v>12000</v>
      </c>
      <c r="E11" s="14">
        <f t="shared" si="0"/>
        <v>9600</v>
      </c>
      <c r="F11" s="14">
        <f t="shared" si="1"/>
        <v>8640</v>
      </c>
      <c r="G11" s="14">
        <f t="shared" si="2"/>
        <v>30240</v>
      </c>
      <c r="H11" s="18">
        <f t="shared" si="3"/>
        <v>0.1</v>
      </c>
    </row>
    <row r="12" spans="1:14" ht="18.75" x14ac:dyDescent="0.3">
      <c r="A12" s="14" t="s">
        <v>61</v>
      </c>
      <c r="B12" s="14" t="s">
        <v>33</v>
      </c>
      <c r="C12" s="14" t="s">
        <v>51</v>
      </c>
      <c r="D12" s="15">
        <v>20000</v>
      </c>
      <c r="E12" s="14">
        <f t="shared" si="0"/>
        <v>16000</v>
      </c>
      <c r="F12" s="14">
        <f t="shared" si="1"/>
        <v>14400</v>
      </c>
      <c r="G12" s="14">
        <f t="shared" si="2"/>
        <v>50400</v>
      </c>
      <c r="H12" s="18">
        <f t="shared" si="3"/>
        <v>0.15</v>
      </c>
    </row>
  </sheetData>
  <mergeCells count="2">
    <mergeCell ref="A1:H1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C80B-12DC-4158-A9CD-1E2965734222}">
  <dimension ref="B2:AC22"/>
  <sheetViews>
    <sheetView tabSelected="1" workbookViewId="0">
      <pane xSplit="2" topLeftCell="J1" activePane="topRight" state="frozen"/>
      <selection pane="topRight" activeCell="AC10" sqref="AC10"/>
    </sheetView>
  </sheetViews>
  <sheetFormatPr defaultColWidth="7.140625" defaultRowHeight="15" x14ac:dyDescent="0.25"/>
  <cols>
    <col min="2" max="2" width="8.140625" bestFit="1" customWidth="1"/>
    <col min="3" max="3" width="11" bestFit="1" customWidth="1"/>
    <col min="4" max="4" width="7.28515625" bestFit="1" customWidth="1"/>
    <col min="5" max="5" width="9" bestFit="1" customWidth="1"/>
    <col min="6" max="6" width="9.85546875" bestFit="1" customWidth="1"/>
    <col min="7" max="7" width="7.7109375" bestFit="1" customWidth="1"/>
    <col min="8" max="8" width="10.7109375" bestFit="1" customWidth="1"/>
    <col min="9" max="9" width="13.7109375" bestFit="1" customWidth="1"/>
    <col min="10" max="10" width="7.42578125" bestFit="1" customWidth="1"/>
    <col min="11" max="11" width="15.42578125" bestFit="1" customWidth="1"/>
    <col min="12" max="12" width="8.7109375" bestFit="1" customWidth="1"/>
    <col min="14" max="14" width="6.42578125" bestFit="1" customWidth="1"/>
    <col min="15" max="15" width="6.42578125" customWidth="1"/>
    <col min="16" max="16" width="9.42578125" bestFit="1" customWidth="1"/>
    <col min="17" max="17" width="1.42578125" bestFit="1" customWidth="1"/>
    <col min="19" max="19" width="9.28515625" bestFit="1" customWidth="1"/>
    <col min="20" max="20" width="12.42578125" bestFit="1" customWidth="1"/>
    <col min="21" max="21" width="6.42578125" bestFit="1" customWidth="1"/>
    <col min="22" max="22" width="8.42578125" bestFit="1" customWidth="1"/>
    <col min="23" max="23" width="7.7109375" bestFit="1" customWidth="1"/>
    <col min="24" max="24" width="7.85546875" bestFit="1" customWidth="1"/>
    <col min="25" max="25" width="8.5703125" bestFit="1" customWidth="1"/>
    <col min="26" max="26" width="12.42578125" bestFit="1" customWidth="1"/>
    <col min="28" max="29" width="7.7109375" bestFit="1" customWidth="1"/>
  </cols>
  <sheetData>
    <row r="2" spans="2:29" ht="33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N2" s="2" t="s">
        <v>11</v>
      </c>
      <c r="O2" s="2"/>
      <c r="P2" s="2" t="s">
        <v>10</v>
      </c>
      <c r="S2" s="20" t="s">
        <v>40</v>
      </c>
      <c r="T2" s="21"/>
      <c r="U2" s="21"/>
      <c r="V2" s="21"/>
      <c r="W2" s="21"/>
      <c r="X2" s="21"/>
      <c r="Y2" s="21"/>
      <c r="Z2" s="22"/>
      <c r="AB2" s="12" t="s">
        <v>47</v>
      </c>
      <c r="AC2" s="13"/>
    </row>
    <row r="3" spans="2:29" ht="21" x14ac:dyDescent="0.35">
      <c r="B3" s="3">
        <v>1</v>
      </c>
      <c r="C3" s="4" t="s">
        <v>12</v>
      </c>
      <c r="D3" s="3" t="s">
        <v>13</v>
      </c>
      <c r="E3" s="3">
        <v>97</v>
      </c>
      <c r="F3" s="3">
        <v>41</v>
      </c>
      <c r="G3" s="3">
        <v>75</v>
      </c>
      <c r="H3" s="3">
        <v>53</v>
      </c>
      <c r="I3" s="3">
        <v>44</v>
      </c>
      <c r="J3" s="3">
        <f>SUM(E3:I3)</f>
        <v>310</v>
      </c>
      <c r="K3" s="3">
        <f t="shared" ref="K3:K22" si="0">J3/500*100</f>
        <v>62</v>
      </c>
      <c r="L3" s="3" t="str">
        <f>VLOOKUP(K3,$O$3:$P$7,2,TRUE)</f>
        <v>B</v>
      </c>
      <c r="N3" s="5" t="s">
        <v>14</v>
      </c>
      <c r="O3" s="5">
        <v>40</v>
      </c>
      <c r="P3" s="6" t="s">
        <v>15</v>
      </c>
      <c r="S3" s="10" t="s">
        <v>41</v>
      </c>
      <c r="T3" s="10" t="s">
        <v>1</v>
      </c>
      <c r="U3" s="10" t="s">
        <v>42</v>
      </c>
      <c r="V3" s="11" t="s">
        <v>43</v>
      </c>
      <c r="W3" s="10" t="s">
        <v>44</v>
      </c>
      <c r="X3" s="10" t="s">
        <v>45</v>
      </c>
      <c r="Y3" s="10" t="s">
        <v>46</v>
      </c>
      <c r="Z3" s="10" t="s">
        <v>47</v>
      </c>
      <c r="AB3" s="16">
        <v>0</v>
      </c>
      <c r="AC3" s="17">
        <v>0</v>
      </c>
    </row>
    <row r="4" spans="2:29" ht="18.75" x14ac:dyDescent="0.3">
      <c r="B4" s="3">
        <v>2</v>
      </c>
      <c r="C4" s="4" t="s">
        <v>16</v>
      </c>
      <c r="D4" s="3" t="s">
        <v>13</v>
      </c>
      <c r="E4" s="3">
        <v>50</v>
      </c>
      <c r="F4" s="3">
        <v>48</v>
      </c>
      <c r="G4" s="3">
        <v>41</v>
      </c>
      <c r="H4" s="3">
        <v>88</v>
      </c>
      <c r="I4" s="3">
        <v>49</v>
      </c>
      <c r="J4" s="3">
        <f t="shared" ref="J4:J22" si="1">SUM(E4:I4)</f>
        <v>276</v>
      </c>
      <c r="K4" s="3">
        <f t="shared" si="0"/>
        <v>55.2</v>
      </c>
      <c r="L4" s="3" t="s">
        <v>62</v>
      </c>
      <c r="N4" s="5" t="s">
        <v>17</v>
      </c>
      <c r="O4" s="5">
        <v>49</v>
      </c>
      <c r="P4" s="6" t="s">
        <v>18</v>
      </c>
      <c r="S4" s="14" t="s">
        <v>48</v>
      </c>
      <c r="T4" s="14" t="s">
        <v>12</v>
      </c>
      <c r="U4" s="14" t="s">
        <v>49</v>
      </c>
      <c r="V4" s="15">
        <v>12000</v>
      </c>
      <c r="W4" s="14">
        <f>V4*80%</f>
        <v>9600</v>
      </c>
      <c r="X4" s="14">
        <f>(V4+W4)*40%</f>
        <v>8640</v>
      </c>
      <c r="Y4" s="14">
        <f>V4+W4+X4</f>
        <v>30240</v>
      </c>
      <c r="Z4" s="19" t="s">
        <v>62</v>
      </c>
      <c r="AB4" s="16">
        <v>10001</v>
      </c>
      <c r="AC4" s="17">
        <v>0.05</v>
      </c>
    </row>
    <row r="5" spans="2:29" ht="18.75" x14ac:dyDescent="0.3">
      <c r="B5" s="3">
        <v>3</v>
      </c>
      <c r="C5" s="4" t="s">
        <v>19</v>
      </c>
      <c r="D5" s="3" t="s">
        <v>13</v>
      </c>
      <c r="E5" s="3">
        <v>63</v>
      </c>
      <c r="F5" s="3">
        <v>56</v>
      </c>
      <c r="G5" s="3">
        <v>51</v>
      </c>
      <c r="H5" s="3">
        <v>92</v>
      </c>
      <c r="I5" s="3">
        <v>58</v>
      </c>
      <c r="J5" s="3">
        <f t="shared" si="1"/>
        <v>320</v>
      </c>
      <c r="K5" s="3">
        <f t="shared" si="0"/>
        <v>64</v>
      </c>
      <c r="L5" s="3" t="s">
        <v>62</v>
      </c>
      <c r="N5" s="5" t="s">
        <v>20</v>
      </c>
      <c r="O5" s="5">
        <v>59</v>
      </c>
      <c r="P5" s="6" t="s">
        <v>21</v>
      </c>
      <c r="S5" s="14" t="s">
        <v>50</v>
      </c>
      <c r="T5" s="14" t="s">
        <v>16</v>
      </c>
      <c r="U5" s="14" t="s">
        <v>51</v>
      </c>
      <c r="V5" s="15">
        <v>18000</v>
      </c>
      <c r="W5" s="14">
        <f t="shared" ref="W5:W13" si="2">V5*80%</f>
        <v>14400</v>
      </c>
      <c r="X5" s="14">
        <f t="shared" ref="X5:X13" si="3">(V5+W5)*40%</f>
        <v>12960</v>
      </c>
      <c r="Y5" s="14">
        <f t="shared" ref="Y5:Y13" si="4">V5+W5+X5</f>
        <v>45360</v>
      </c>
      <c r="Z5" s="19" t="s">
        <v>62</v>
      </c>
      <c r="AB5" s="16">
        <v>30000</v>
      </c>
      <c r="AC5" s="17">
        <v>0.1</v>
      </c>
    </row>
    <row r="6" spans="2:29" ht="18.75" x14ac:dyDescent="0.3">
      <c r="B6" s="3">
        <v>4</v>
      </c>
      <c r="C6" s="4" t="s">
        <v>12</v>
      </c>
      <c r="D6" s="3" t="s">
        <v>13</v>
      </c>
      <c r="E6" s="3">
        <v>95</v>
      </c>
      <c r="F6" s="3">
        <v>63</v>
      </c>
      <c r="G6" s="3">
        <v>95</v>
      </c>
      <c r="H6" s="3">
        <v>77</v>
      </c>
      <c r="I6" s="3">
        <v>53</v>
      </c>
      <c r="J6" s="3">
        <f t="shared" si="1"/>
        <v>383</v>
      </c>
      <c r="K6" s="3">
        <f t="shared" si="0"/>
        <v>76.599999999999994</v>
      </c>
      <c r="L6" s="3" t="s">
        <v>62</v>
      </c>
      <c r="N6" s="5" t="s">
        <v>22</v>
      </c>
      <c r="O6" s="5">
        <v>69</v>
      </c>
      <c r="P6" s="6" t="s">
        <v>23</v>
      </c>
      <c r="S6" s="14" t="s">
        <v>52</v>
      </c>
      <c r="T6" s="14" t="s">
        <v>26</v>
      </c>
      <c r="U6" s="14" t="s">
        <v>49</v>
      </c>
      <c r="V6" s="15">
        <v>8000</v>
      </c>
      <c r="W6" s="14">
        <f t="shared" si="2"/>
        <v>6400</v>
      </c>
      <c r="X6" s="14">
        <f t="shared" si="3"/>
        <v>5760</v>
      </c>
      <c r="Y6" s="14">
        <f t="shared" si="4"/>
        <v>20160</v>
      </c>
      <c r="Z6" s="19" t="s">
        <v>62</v>
      </c>
      <c r="AB6" s="16">
        <v>50000</v>
      </c>
      <c r="AC6" s="17">
        <v>0.15</v>
      </c>
    </row>
    <row r="7" spans="2:29" ht="18.75" x14ac:dyDescent="0.3">
      <c r="B7" s="3">
        <v>5</v>
      </c>
      <c r="C7" s="4" t="s">
        <v>16</v>
      </c>
      <c r="D7" s="3" t="s">
        <v>13</v>
      </c>
      <c r="E7" s="3">
        <v>86</v>
      </c>
      <c r="F7" s="3">
        <v>63</v>
      </c>
      <c r="G7" s="3">
        <v>60</v>
      </c>
      <c r="H7" s="3">
        <v>70</v>
      </c>
      <c r="I7" s="3">
        <v>63</v>
      </c>
      <c r="J7" s="3">
        <f t="shared" si="1"/>
        <v>342</v>
      </c>
      <c r="K7" s="3">
        <f t="shared" si="0"/>
        <v>68.400000000000006</v>
      </c>
      <c r="L7" s="3" t="s">
        <v>62</v>
      </c>
      <c r="N7" s="5" t="s">
        <v>24</v>
      </c>
      <c r="O7" s="5">
        <v>80</v>
      </c>
      <c r="P7" s="6" t="s">
        <v>25</v>
      </c>
      <c r="S7" s="14" t="s">
        <v>53</v>
      </c>
      <c r="T7" s="14" t="s">
        <v>27</v>
      </c>
      <c r="U7" s="14" t="s">
        <v>51</v>
      </c>
      <c r="V7" s="15">
        <v>15000</v>
      </c>
      <c r="W7" s="14">
        <f t="shared" si="2"/>
        <v>12000</v>
      </c>
      <c r="X7" s="14">
        <f t="shared" si="3"/>
        <v>10800</v>
      </c>
      <c r="Y7" s="14">
        <f t="shared" si="4"/>
        <v>37800</v>
      </c>
      <c r="Z7" s="19" t="s">
        <v>62</v>
      </c>
    </row>
    <row r="8" spans="2:29" ht="18.75" x14ac:dyDescent="0.3">
      <c r="B8" s="3">
        <v>6</v>
      </c>
      <c r="C8" s="4" t="s">
        <v>26</v>
      </c>
      <c r="D8" s="3" t="s">
        <v>13</v>
      </c>
      <c r="E8" s="3">
        <v>56</v>
      </c>
      <c r="F8" s="3">
        <v>76</v>
      </c>
      <c r="G8" s="3">
        <v>95</v>
      </c>
      <c r="H8" s="3">
        <v>53</v>
      </c>
      <c r="I8" s="3">
        <v>78</v>
      </c>
      <c r="J8" s="3">
        <f t="shared" si="1"/>
        <v>358</v>
      </c>
      <c r="K8" s="3">
        <f t="shared" si="0"/>
        <v>71.599999999999994</v>
      </c>
      <c r="L8" s="3" t="s">
        <v>62</v>
      </c>
      <c r="S8" s="14" t="s">
        <v>55</v>
      </c>
      <c r="T8" s="14" t="s">
        <v>28</v>
      </c>
      <c r="U8" s="14" t="s">
        <v>56</v>
      </c>
      <c r="V8" s="15">
        <v>9000</v>
      </c>
      <c r="W8" s="14">
        <f t="shared" si="2"/>
        <v>7200</v>
      </c>
      <c r="X8" s="14">
        <f t="shared" si="3"/>
        <v>6480</v>
      </c>
      <c r="Y8" s="14">
        <f t="shared" si="4"/>
        <v>22680</v>
      </c>
      <c r="Z8" s="19" t="s">
        <v>62</v>
      </c>
    </row>
    <row r="9" spans="2:29" ht="18.75" x14ac:dyDescent="0.3">
      <c r="B9" s="3">
        <v>7</v>
      </c>
      <c r="C9" s="4" t="s">
        <v>27</v>
      </c>
      <c r="D9" s="3" t="s">
        <v>13</v>
      </c>
      <c r="E9" s="3">
        <v>41</v>
      </c>
      <c r="F9" s="3">
        <v>58</v>
      </c>
      <c r="G9" s="3">
        <v>87</v>
      </c>
      <c r="H9" s="3">
        <v>66</v>
      </c>
      <c r="I9" s="3">
        <v>84</v>
      </c>
      <c r="J9" s="3">
        <f t="shared" si="1"/>
        <v>336</v>
      </c>
      <c r="K9" s="3">
        <f t="shared" si="0"/>
        <v>67.2</v>
      </c>
      <c r="L9" s="3" t="s">
        <v>62</v>
      </c>
      <c r="S9" s="14" t="s">
        <v>57</v>
      </c>
      <c r="T9" s="14" t="s">
        <v>29</v>
      </c>
      <c r="U9" s="14" t="s">
        <v>49</v>
      </c>
      <c r="V9" s="15">
        <v>8000</v>
      </c>
      <c r="W9" s="14">
        <f t="shared" si="2"/>
        <v>6400</v>
      </c>
      <c r="X9" s="14">
        <f t="shared" si="3"/>
        <v>5760</v>
      </c>
      <c r="Y9" s="14">
        <f t="shared" si="4"/>
        <v>20160</v>
      </c>
      <c r="Z9" s="19" t="s">
        <v>62</v>
      </c>
    </row>
    <row r="10" spans="2:29" ht="18.75" x14ac:dyDescent="0.3">
      <c r="B10" s="3">
        <v>8</v>
      </c>
      <c r="C10" s="4" t="s">
        <v>28</v>
      </c>
      <c r="D10" s="3" t="s">
        <v>13</v>
      </c>
      <c r="E10" s="3">
        <v>40</v>
      </c>
      <c r="F10" s="3">
        <v>43</v>
      </c>
      <c r="G10" s="3">
        <v>90</v>
      </c>
      <c r="H10" s="3">
        <v>42</v>
      </c>
      <c r="I10" s="3">
        <v>40</v>
      </c>
      <c r="J10" s="3">
        <f t="shared" si="1"/>
        <v>255</v>
      </c>
      <c r="K10" s="3">
        <f t="shared" si="0"/>
        <v>51</v>
      </c>
      <c r="L10" s="3" t="s">
        <v>62</v>
      </c>
      <c r="S10" s="14" t="s">
        <v>58</v>
      </c>
      <c r="T10" s="14" t="s">
        <v>30</v>
      </c>
      <c r="U10" s="14" t="s">
        <v>51</v>
      </c>
      <c r="V10" s="15">
        <v>15000</v>
      </c>
      <c r="W10" s="14">
        <f t="shared" si="2"/>
        <v>12000</v>
      </c>
      <c r="X10" s="14">
        <f t="shared" si="3"/>
        <v>10800</v>
      </c>
      <c r="Y10" s="14">
        <v>10000</v>
      </c>
      <c r="Z10" s="19" t="s">
        <v>62</v>
      </c>
    </row>
    <row r="11" spans="2:29" ht="18.75" x14ac:dyDescent="0.3">
      <c r="B11" s="3">
        <v>9</v>
      </c>
      <c r="C11" s="4" t="s">
        <v>29</v>
      </c>
      <c r="D11" s="3" t="s">
        <v>13</v>
      </c>
      <c r="E11" s="3">
        <v>61</v>
      </c>
      <c r="F11" s="3">
        <v>64</v>
      </c>
      <c r="G11" s="3">
        <v>56</v>
      </c>
      <c r="H11" s="3">
        <v>71</v>
      </c>
      <c r="I11" s="3">
        <v>56</v>
      </c>
      <c r="J11" s="3">
        <f t="shared" si="1"/>
        <v>308</v>
      </c>
      <c r="K11" s="3">
        <f t="shared" si="0"/>
        <v>61.6</v>
      </c>
      <c r="L11" s="3" t="s">
        <v>62</v>
      </c>
      <c r="S11" s="14" t="s">
        <v>59</v>
      </c>
      <c r="T11" s="14" t="s">
        <v>12</v>
      </c>
      <c r="U11" s="14" t="s">
        <v>56</v>
      </c>
      <c r="V11" s="15">
        <v>7500</v>
      </c>
      <c r="W11" s="14">
        <f t="shared" si="2"/>
        <v>6000</v>
      </c>
      <c r="X11" s="14">
        <f t="shared" si="3"/>
        <v>5400</v>
      </c>
      <c r="Y11" s="14">
        <f t="shared" si="4"/>
        <v>18900</v>
      </c>
      <c r="Z11" s="19" t="s">
        <v>62</v>
      </c>
    </row>
    <row r="12" spans="2:29" ht="18.75" x14ac:dyDescent="0.3">
      <c r="B12" s="3">
        <v>10</v>
      </c>
      <c r="C12" s="4" t="s">
        <v>30</v>
      </c>
      <c r="D12" s="3" t="s">
        <v>13</v>
      </c>
      <c r="E12" s="3">
        <v>66</v>
      </c>
      <c r="F12" s="3">
        <v>74</v>
      </c>
      <c r="G12" s="3">
        <v>67</v>
      </c>
      <c r="H12" s="3">
        <v>89</v>
      </c>
      <c r="I12" s="3">
        <v>68</v>
      </c>
      <c r="J12" s="3">
        <f t="shared" si="1"/>
        <v>364</v>
      </c>
      <c r="K12" s="3">
        <f t="shared" si="0"/>
        <v>72.8</v>
      </c>
      <c r="L12" s="3" t="s">
        <v>62</v>
      </c>
      <c r="S12" s="14" t="s">
        <v>60</v>
      </c>
      <c r="T12" s="14" t="s">
        <v>32</v>
      </c>
      <c r="U12" s="14" t="s">
        <v>49</v>
      </c>
      <c r="V12" s="15">
        <v>12000</v>
      </c>
      <c r="W12" s="14">
        <f t="shared" si="2"/>
        <v>9600</v>
      </c>
      <c r="X12" s="14">
        <f t="shared" si="3"/>
        <v>8640</v>
      </c>
      <c r="Y12" s="14">
        <f t="shared" si="4"/>
        <v>30240</v>
      </c>
      <c r="Z12" s="19" t="s">
        <v>62</v>
      </c>
    </row>
    <row r="13" spans="2:29" ht="18.75" x14ac:dyDescent="0.3">
      <c r="B13" s="3">
        <v>11</v>
      </c>
      <c r="C13" s="4" t="s">
        <v>12</v>
      </c>
      <c r="D13" s="3" t="s">
        <v>13</v>
      </c>
      <c r="E13" s="3">
        <v>68</v>
      </c>
      <c r="F13" s="3">
        <v>77</v>
      </c>
      <c r="G13" s="3">
        <v>97</v>
      </c>
      <c r="H13" s="3">
        <v>47</v>
      </c>
      <c r="I13" s="3">
        <v>90</v>
      </c>
      <c r="J13" s="3">
        <f t="shared" si="1"/>
        <v>379</v>
      </c>
      <c r="K13" s="3">
        <f t="shared" si="0"/>
        <v>75.8</v>
      </c>
      <c r="L13" s="3" t="s">
        <v>62</v>
      </c>
      <c r="Q13" t="s">
        <v>31</v>
      </c>
      <c r="S13" s="14" t="s">
        <v>61</v>
      </c>
      <c r="T13" s="14" t="s">
        <v>33</v>
      </c>
      <c r="U13" s="14" t="s">
        <v>51</v>
      </c>
      <c r="V13" s="15">
        <v>20000</v>
      </c>
      <c r="W13" s="14">
        <f t="shared" si="2"/>
        <v>16000</v>
      </c>
      <c r="X13" s="14">
        <f t="shared" si="3"/>
        <v>14400</v>
      </c>
      <c r="Y13" s="14">
        <f t="shared" si="4"/>
        <v>50400</v>
      </c>
      <c r="Z13" s="19" t="s">
        <v>62</v>
      </c>
    </row>
    <row r="14" spans="2:29" ht="18" x14ac:dyDescent="0.25">
      <c r="B14" s="3">
        <v>12</v>
      </c>
      <c r="C14" s="4" t="s">
        <v>32</v>
      </c>
      <c r="D14" s="3" t="s">
        <v>13</v>
      </c>
      <c r="E14" s="3">
        <v>46</v>
      </c>
      <c r="F14" s="3">
        <v>75</v>
      </c>
      <c r="G14" s="3">
        <v>51</v>
      </c>
      <c r="H14" s="3">
        <v>93</v>
      </c>
      <c r="I14" s="3">
        <v>96</v>
      </c>
      <c r="J14" s="3">
        <f t="shared" si="1"/>
        <v>361</v>
      </c>
      <c r="K14" s="3">
        <f t="shared" si="0"/>
        <v>72.2</v>
      </c>
      <c r="L14" s="3" t="s">
        <v>62</v>
      </c>
    </row>
    <row r="15" spans="2:29" ht="18" x14ac:dyDescent="0.25">
      <c r="B15" s="3">
        <v>13</v>
      </c>
      <c r="C15" s="4" t="s">
        <v>33</v>
      </c>
      <c r="D15" s="3" t="s">
        <v>13</v>
      </c>
      <c r="E15" s="3">
        <v>69</v>
      </c>
      <c r="F15" s="3">
        <v>51</v>
      </c>
      <c r="G15" s="3">
        <v>53</v>
      </c>
      <c r="H15" s="3">
        <v>47</v>
      </c>
      <c r="I15" s="3">
        <v>61</v>
      </c>
      <c r="J15" s="3">
        <f t="shared" si="1"/>
        <v>281</v>
      </c>
      <c r="K15" s="3">
        <f t="shared" si="0"/>
        <v>56.2</v>
      </c>
      <c r="L15" s="3" t="s">
        <v>62</v>
      </c>
    </row>
    <row r="16" spans="2:29" ht="18" x14ac:dyDescent="0.25">
      <c r="B16" s="3">
        <v>14</v>
      </c>
      <c r="C16" s="4" t="s">
        <v>34</v>
      </c>
      <c r="D16" s="3" t="s">
        <v>13</v>
      </c>
      <c r="E16" s="3">
        <v>42</v>
      </c>
      <c r="F16" s="3">
        <v>72</v>
      </c>
      <c r="G16" s="3">
        <v>66</v>
      </c>
      <c r="H16" s="3">
        <v>94</v>
      </c>
      <c r="I16" s="3">
        <v>49</v>
      </c>
      <c r="J16" s="3">
        <f t="shared" si="1"/>
        <v>323</v>
      </c>
      <c r="K16" s="3">
        <f t="shared" si="0"/>
        <v>64.600000000000009</v>
      </c>
      <c r="L16" s="3" t="s">
        <v>62</v>
      </c>
    </row>
    <row r="17" spans="2:12" ht="18" x14ac:dyDescent="0.25">
      <c r="B17" s="3">
        <v>15</v>
      </c>
      <c r="C17" s="4" t="s">
        <v>35</v>
      </c>
      <c r="D17" s="3" t="s">
        <v>13</v>
      </c>
      <c r="E17" s="3">
        <v>93</v>
      </c>
      <c r="F17" s="3">
        <v>64</v>
      </c>
      <c r="G17" s="3">
        <v>41</v>
      </c>
      <c r="H17" s="3">
        <v>74</v>
      </c>
      <c r="I17" s="3">
        <v>98</v>
      </c>
      <c r="J17" s="3">
        <f t="shared" si="1"/>
        <v>370</v>
      </c>
      <c r="K17" s="3">
        <f t="shared" si="0"/>
        <v>74</v>
      </c>
      <c r="L17" s="3" t="s">
        <v>62</v>
      </c>
    </row>
    <row r="18" spans="2:12" ht="18" x14ac:dyDescent="0.25">
      <c r="B18" s="3">
        <v>16</v>
      </c>
      <c r="C18" s="4" t="s">
        <v>36</v>
      </c>
      <c r="D18" s="3" t="s">
        <v>13</v>
      </c>
      <c r="E18" s="3">
        <v>89</v>
      </c>
      <c r="F18" s="3">
        <v>92</v>
      </c>
      <c r="G18" s="3">
        <v>76</v>
      </c>
      <c r="H18" s="3">
        <v>72</v>
      </c>
      <c r="I18" s="3">
        <v>52</v>
      </c>
      <c r="J18" s="3">
        <f t="shared" si="1"/>
        <v>381</v>
      </c>
      <c r="K18" s="3">
        <f t="shared" si="0"/>
        <v>76.2</v>
      </c>
      <c r="L18" s="3" t="s">
        <v>62</v>
      </c>
    </row>
    <row r="19" spans="2:12" ht="18" x14ac:dyDescent="0.25">
      <c r="B19" s="3">
        <v>17</v>
      </c>
      <c r="C19" s="4" t="s">
        <v>37</v>
      </c>
      <c r="D19" s="3" t="s">
        <v>13</v>
      </c>
      <c r="E19" s="3">
        <v>63</v>
      </c>
      <c r="F19" s="3">
        <v>41</v>
      </c>
      <c r="G19" s="3">
        <v>42</v>
      </c>
      <c r="H19" s="3">
        <v>48</v>
      </c>
      <c r="I19" s="3">
        <v>57</v>
      </c>
      <c r="J19" s="3">
        <f t="shared" si="1"/>
        <v>251</v>
      </c>
      <c r="K19" s="3">
        <f t="shared" si="0"/>
        <v>50.2</v>
      </c>
      <c r="L19" s="3" t="s">
        <v>62</v>
      </c>
    </row>
    <row r="20" spans="2:12" ht="18" x14ac:dyDescent="0.25">
      <c r="B20" s="3">
        <v>18</v>
      </c>
      <c r="C20" s="4" t="s">
        <v>38</v>
      </c>
      <c r="D20" s="3" t="s">
        <v>13</v>
      </c>
      <c r="E20" s="3">
        <v>49</v>
      </c>
      <c r="F20" s="3">
        <v>58</v>
      </c>
      <c r="G20" s="3">
        <v>93</v>
      </c>
      <c r="H20" s="3">
        <v>97</v>
      </c>
      <c r="I20" s="3">
        <v>92</v>
      </c>
      <c r="J20" s="3">
        <f t="shared" si="1"/>
        <v>389</v>
      </c>
      <c r="K20" s="3">
        <f t="shared" si="0"/>
        <v>77.8</v>
      </c>
      <c r="L20" s="3" t="s">
        <v>62</v>
      </c>
    </row>
    <row r="21" spans="2:12" ht="18" x14ac:dyDescent="0.25">
      <c r="B21" s="3">
        <v>19</v>
      </c>
      <c r="C21" s="4" t="s">
        <v>39</v>
      </c>
      <c r="D21" s="3" t="s">
        <v>13</v>
      </c>
      <c r="E21" s="3">
        <v>83</v>
      </c>
      <c r="F21" s="3">
        <v>73</v>
      </c>
      <c r="G21" s="3">
        <v>71</v>
      </c>
      <c r="H21" s="3">
        <v>86</v>
      </c>
      <c r="I21" s="3">
        <v>42</v>
      </c>
      <c r="J21" s="3">
        <f t="shared" si="1"/>
        <v>355</v>
      </c>
      <c r="K21" s="3">
        <f t="shared" si="0"/>
        <v>71</v>
      </c>
      <c r="L21" s="3" t="s">
        <v>62</v>
      </c>
    </row>
    <row r="22" spans="2:12" ht="18" x14ac:dyDescent="0.25">
      <c r="B22" s="3">
        <v>20</v>
      </c>
      <c r="C22" s="4" t="s">
        <v>1</v>
      </c>
      <c r="D22" s="3" t="s">
        <v>13</v>
      </c>
      <c r="E22" s="3">
        <v>50</v>
      </c>
      <c r="F22" s="3">
        <v>85</v>
      </c>
      <c r="G22" s="3">
        <v>75</v>
      </c>
      <c r="H22" s="3">
        <v>55</v>
      </c>
      <c r="I22" s="3">
        <v>42</v>
      </c>
      <c r="J22" s="3">
        <f t="shared" si="1"/>
        <v>307</v>
      </c>
      <c r="K22" s="3">
        <f t="shared" si="0"/>
        <v>61.4</v>
      </c>
      <c r="L22" s="3" t="s">
        <v>62</v>
      </c>
    </row>
  </sheetData>
  <mergeCells count="2">
    <mergeCell ref="S2:Z2"/>
    <mergeCell ref="AB2:A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Slab</vt:lpstr>
      <vt:lpstr>Grades Using 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ranjanss378@gmail.com</cp:lastModifiedBy>
  <dcterms:created xsi:type="dcterms:W3CDTF">2023-12-13T10:36:55Z</dcterms:created>
  <dcterms:modified xsi:type="dcterms:W3CDTF">2023-12-14T04:30:06Z</dcterms:modified>
</cp:coreProperties>
</file>